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P (II.)\KP 037-2024\1) výzva\"/>
    </mc:Choice>
  </mc:AlternateContent>
  <xr:revisionPtr revIDLastSave="0" documentId="13_ncr:1_{B708DCA2-9A3E-4D55-874C-59DF52064B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KP!$A$6:$T$23</definedName>
    <definedName name="_xlnm.Print_Area" localSheetId="0">KP!$B$1:$T$26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K23" i="1"/>
  <c r="J7" i="1"/>
  <c r="G22" i="1"/>
  <c r="G23" i="1"/>
  <c r="K22" i="1"/>
  <c r="J23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6" i="1" l="1"/>
  <c r="H26" i="1"/>
</calcChain>
</file>

<file path=xl/sharedStrings.xml><?xml version="1.0" encoding="utf-8"?>
<sst xmlns="http://schemas.openxmlformats.org/spreadsheetml/2006/main" count="90" uniqueCount="71">
  <si>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</si>
  <si>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</si>
  <si>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</si>
  <si>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</si>
  <si>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</si>
  <si>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</si>
  <si>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</si>
  <si>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</si>
  <si>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</si>
  <si>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</si>
  <si>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</si>
  <si>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</si>
  <si>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</si>
  <si>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30199700-7 - Tištěné papírnické výrobky jiné než tiskopisy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</si>
  <si>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</si>
  <si>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</si>
  <si>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</si>
  <si>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</si>
  <si>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</si>
  <si>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</si>
  <si>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</si>
  <si>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</si>
  <si>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</si>
  <si>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</si>
  <si>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</si>
  <si>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</si>
  <si>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</si>
  <si>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</si>
  <si>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</si>
  <si>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</si>
  <si>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037 - 2024</t>
  </si>
  <si>
    <t>Spisové desky s tkanicemi</t>
  </si>
  <si>
    <t>ks</t>
  </si>
  <si>
    <t xml:space="preserve">Formát A4,  lepenka potažená papírem.  </t>
  </si>
  <si>
    <t>bal</t>
  </si>
  <si>
    <t>Oddělování stránek v pořadačích všech typů, rozměr 10,5 x 24 cm, 100 ks /balení.</t>
  </si>
  <si>
    <t xml:space="preserve">Podložka A4 s klipem jednoduchá </t>
  </si>
  <si>
    <t>Formát A4, plast, kovový klip.</t>
  </si>
  <si>
    <t>Pro vkládání dokumentů do velikosti A4, ekokarton min. 250 g.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</si>
  <si>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</si>
  <si>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</si>
  <si>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</si>
  <si>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</si>
  <si>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</si>
  <si>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Samolepicí blok, žlutá barva, každý lístek má podél jedné strany lepivý pásek, 3 ks po 100 listech v balení.</t>
  </si>
  <si>
    <t xml:space="preserve">Papír kancelářský A4 kvalita"B"  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</si>
  <si>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</si>
  <si>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</si>
  <si>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Stíratelný, světlostálý, kulatý, vláknový hrot, šíře stopy 2,5 mm, ventilační uzávěr. Na bílé tabule, sklo, PVC, porcelán.</t>
  </si>
  <si>
    <t>Klip kovový 19</t>
  </si>
  <si>
    <t xml:space="preserve">Kovové, mnohonásobně použitelné, min. 12 ks v balení. </t>
  </si>
  <si>
    <t>Klip kovový 25</t>
  </si>
  <si>
    <t>Motouz PP juta barevný umělý</t>
  </si>
  <si>
    <t>Min. 100 g, pro kancelář i domácnost.</t>
  </si>
  <si>
    <t xml:space="preserve">Náhradní náplň pro permanentní lepicí rollerPritt Refill roller </t>
  </si>
  <si>
    <t xml:space="preserve">Doručenka ve formátu C5 (162 x 229 mm) s modrým pruhem – Doporučeně do vlastních rukou zmocněnci, zákonnému zástupci. </t>
  </si>
  <si>
    <t>NE</t>
  </si>
  <si>
    <t>EO - Václava Vlková,
Tel.: 37763 1146</t>
  </si>
  <si>
    <t>Univerzitní 8,
301 00 Plzeň, 
Rektorát - Ekonomický odbor,
místnost UR 221</t>
  </si>
  <si>
    <t>PR-P Martina Rubriciusová,
Tel.: 37763 1353</t>
  </si>
  <si>
    <t>Univerzitní 20, 
301 00 Plzeň,
Odbor studijní a pedagogické činnosti,
místnost UI 213</t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</si>
  <si>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</si>
  <si>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100 ks žlutých a 120 ks zelených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</si>
  <si>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</si>
  <si>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</si>
  <si>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t>Obaly "L" A4 - čiré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</si>
  <si>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</si>
  <si>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</si>
  <si>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</si>
  <si>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Je určená pro písemnosti, jejichž doručování se řídí zákonem č. 500/2004 Sb,. Správní řád. Doručenka má v přední části dvě vytrhávací okénka – Doručenku a Výzvu a poučení. Ze zadní strany je prohlášení v případě vrácení zásilky. Doručenky jsou samolepicí s krycí páskou a mají vnitřní tisk. Jsou vhodné pro potisk na laserové a inkoustové tiskárně.
Viz </t>
    </r>
    <r>
      <rPr>
        <sz val="11"/>
        <color rgb="FFFF0000"/>
        <rFont val="Calibri"/>
        <family val="2"/>
        <charset val="238"/>
      </rPr>
      <t>Příloha č. 3 Kupní smlouvy - obálky C5 modrý pruh_KP (II.)-037-2024.pdf</t>
    </r>
  </si>
  <si>
    <t>Náhradní náplň do lepicího strojku 16 m x 8,4 mm,permanentní.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</si>
</sst>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0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3"/>
  <sheetViews>
    <sheetView tabSelected="1" zoomScale="80" zoomScaleNormal="80" workbookViewId="0">
      <selection activeCell="F4" sqref="F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0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3.42578125" style="1" customWidth="1"/>
    <col min="18" max="18" width="28.28515625" style="1" customWidth="1"/>
    <col min="19" max="19" width="11.5703125" style="1" hidden="1" customWidth="1"/>
    <col min="20" max="20" width="37.42578125" style="7" customWidth="1"/>
    <col min="21" max="16384" width="9.140625" style="1"/>
  </cols>
  <sheetData>
    <row r="1" spans="1:20" ht="38.25" customHeight="1" x14ac:dyDescent="0.25">
      <c r="B1" s="2" t="s">
        <v>30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5.5" customHeight="1" thickTop="1" x14ac:dyDescent="0.25">
      <c r="A7" s="32"/>
      <c r="B7" s="33">
        <v>1</v>
      </c>
      <c r="C7" s="34" t="s">
        <v>31</v>
      </c>
      <c r="D7" s="35">
        <v>50</v>
      </c>
      <c r="E7" s="36" t="s">
        <v>32</v>
      </c>
      <c r="F7" s="37" t="s">
        <v>33</v>
      </c>
      <c r="G7" s="38">
        <f t="shared" ref="G7:G21" si="0">D7*H7</f>
        <v>1750</v>
      </c>
      <c r="H7" s="39">
        <v>35</v>
      </c>
      <c r="I7" s="10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28</v>
      </c>
      <c r="M7" s="43" t="s">
        <v>56</v>
      </c>
      <c r="N7" s="44"/>
      <c r="O7" s="44"/>
      <c r="P7" s="45" t="s">
        <v>57</v>
      </c>
      <c r="Q7" s="45" t="s">
        <v>58</v>
      </c>
      <c r="R7" s="46" t="s">
        <v>29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61</v>
      </c>
      <c r="D8" s="49">
        <v>5</v>
      </c>
      <c r="E8" s="50" t="s">
        <v>34</v>
      </c>
      <c r="F8" s="51" t="s">
        <v>35</v>
      </c>
      <c r="G8" s="52">
        <f t="shared" si="0"/>
        <v>340</v>
      </c>
      <c r="H8" s="53">
        <v>68</v>
      </c>
      <c r="I8" s="10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36</v>
      </c>
      <c r="D9" s="49">
        <v>2</v>
      </c>
      <c r="E9" s="50" t="s">
        <v>32</v>
      </c>
      <c r="F9" s="51" t="s">
        <v>37</v>
      </c>
      <c r="G9" s="52">
        <f t="shared" si="0"/>
        <v>80</v>
      </c>
      <c r="H9" s="53">
        <v>40</v>
      </c>
      <c r="I9" s="10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39.75" customHeight="1" x14ac:dyDescent="0.25">
      <c r="A10" s="27"/>
      <c r="B10" s="47">
        <v>4</v>
      </c>
      <c r="C10" s="48" t="s">
        <v>62</v>
      </c>
      <c r="D10" s="49">
        <v>220</v>
      </c>
      <c r="E10" s="50" t="s">
        <v>32</v>
      </c>
      <c r="F10" s="51" t="s">
        <v>38</v>
      </c>
      <c r="G10" s="52">
        <f t="shared" si="0"/>
        <v>1760</v>
      </c>
      <c r="H10" s="53">
        <v>8</v>
      </c>
      <c r="I10" s="10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39</v>
      </c>
      <c r="D11" s="49">
        <v>10</v>
      </c>
      <c r="E11" s="61" t="s">
        <v>34</v>
      </c>
      <c r="F11" s="62" t="s">
        <v>40</v>
      </c>
      <c r="G11" s="52">
        <f t="shared" si="0"/>
        <v>1020</v>
      </c>
      <c r="H11" s="53">
        <v>102</v>
      </c>
      <c r="I11" s="10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35.25" customHeight="1" x14ac:dyDescent="0.25">
      <c r="A12" s="27"/>
      <c r="B12" s="47">
        <v>6</v>
      </c>
      <c r="C12" s="48" t="s">
        <v>41</v>
      </c>
      <c r="D12" s="49">
        <v>3</v>
      </c>
      <c r="E12" s="50" t="s">
        <v>34</v>
      </c>
      <c r="F12" s="51" t="s">
        <v>42</v>
      </c>
      <c r="G12" s="52">
        <f t="shared" si="0"/>
        <v>240</v>
      </c>
      <c r="H12" s="53">
        <v>80</v>
      </c>
      <c r="I12" s="10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65</v>
      </c>
      <c r="D13" s="49">
        <v>5</v>
      </c>
      <c r="E13" s="50" t="s">
        <v>34</v>
      </c>
      <c r="F13" s="51" t="s">
        <v>43</v>
      </c>
      <c r="G13" s="52">
        <f t="shared" si="0"/>
        <v>200</v>
      </c>
      <c r="H13" s="53">
        <v>40</v>
      </c>
      <c r="I13" s="10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64</v>
      </c>
      <c r="D14" s="49">
        <v>10</v>
      </c>
      <c r="E14" s="50" t="s">
        <v>34</v>
      </c>
      <c r="F14" s="51" t="s">
        <v>44</v>
      </c>
      <c r="G14" s="52">
        <f t="shared" si="0"/>
        <v>200</v>
      </c>
      <c r="H14" s="53">
        <v>20</v>
      </c>
      <c r="I14" s="10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99" customHeight="1" x14ac:dyDescent="0.25">
      <c r="A15" s="27"/>
      <c r="B15" s="47">
        <v>9</v>
      </c>
      <c r="C15" s="48" t="s">
        <v>45</v>
      </c>
      <c r="D15" s="49">
        <v>150</v>
      </c>
      <c r="E15" s="50" t="s">
        <v>34</v>
      </c>
      <c r="F15" s="51" t="s">
        <v>63</v>
      </c>
      <c r="G15" s="52">
        <f t="shared" si="0"/>
        <v>18750</v>
      </c>
      <c r="H15" s="53">
        <v>125</v>
      </c>
      <c r="I15" s="10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66</v>
      </c>
      <c r="D16" s="49">
        <v>1</v>
      </c>
      <c r="E16" s="50" t="s">
        <v>32</v>
      </c>
      <c r="F16" s="51" t="s">
        <v>46</v>
      </c>
      <c r="G16" s="52">
        <f t="shared" si="0"/>
        <v>13</v>
      </c>
      <c r="H16" s="53">
        <v>13</v>
      </c>
      <c r="I16" s="10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67</v>
      </c>
      <c r="D17" s="49">
        <v>1</v>
      </c>
      <c r="E17" s="50" t="s">
        <v>32</v>
      </c>
      <c r="F17" s="51" t="s">
        <v>47</v>
      </c>
      <c r="G17" s="52">
        <f t="shared" si="0"/>
        <v>15</v>
      </c>
      <c r="H17" s="53">
        <v>15</v>
      </c>
      <c r="I17" s="10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68</v>
      </c>
      <c r="D18" s="49">
        <v>2</v>
      </c>
      <c r="E18" s="50" t="s">
        <v>32</v>
      </c>
      <c r="F18" s="51" t="s">
        <v>48</v>
      </c>
      <c r="G18" s="52">
        <f t="shared" si="0"/>
        <v>26</v>
      </c>
      <c r="H18" s="53">
        <v>13</v>
      </c>
      <c r="I18" s="10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49</v>
      </c>
      <c r="D19" s="49">
        <v>2</v>
      </c>
      <c r="E19" s="50" t="s">
        <v>34</v>
      </c>
      <c r="F19" s="51" t="s">
        <v>50</v>
      </c>
      <c r="G19" s="52">
        <f t="shared" si="0"/>
        <v>30</v>
      </c>
      <c r="H19" s="53">
        <v>15</v>
      </c>
      <c r="I19" s="10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51</v>
      </c>
      <c r="D20" s="49">
        <v>2</v>
      </c>
      <c r="E20" s="50" t="s">
        <v>34</v>
      </c>
      <c r="F20" s="51" t="s">
        <v>50</v>
      </c>
      <c r="G20" s="52">
        <f t="shared" si="0"/>
        <v>36</v>
      </c>
      <c r="H20" s="53">
        <v>18</v>
      </c>
      <c r="I20" s="10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52</v>
      </c>
      <c r="D21" s="49">
        <v>10</v>
      </c>
      <c r="E21" s="50" t="s">
        <v>32</v>
      </c>
      <c r="F21" s="51" t="s">
        <v>53</v>
      </c>
      <c r="G21" s="52">
        <f t="shared" si="0"/>
        <v>330</v>
      </c>
      <c r="H21" s="53">
        <v>33</v>
      </c>
      <c r="I21" s="10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thickBot="1" x14ac:dyDescent="0.3">
      <c r="A22" s="27"/>
      <c r="B22" s="63">
        <v>16</v>
      </c>
      <c r="C22" s="64" t="s">
        <v>54</v>
      </c>
      <c r="D22" s="65">
        <v>5</v>
      </c>
      <c r="E22" s="66" t="s">
        <v>32</v>
      </c>
      <c r="F22" s="67" t="s">
        <v>70</v>
      </c>
      <c r="G22" s="68">
        <f t="shared" ref="G22:G23" si="3">D22*H22</f>
        <v>500</v>
      </c>
      <c r="H22" s="69">
        <v>100</v>
      </c>
      <c r="I22" s="105"/>
      <c r="J22" s="70">
        <f t="shared" ref="J22:J23" si="4">D22*I22</f>
        <v>0</v>
      </c>
      <c r="K22" s="71" t="str">
        <f t="shared" ref="K22:K23" si="5">IF(ISNUMBER(I22), IF(I22&gt;H22,"NEVYHOVUJE","VYHOVUJE")," ")</f>
        <v xml:space="preserve"> </v>
      </c>
      <c r="L22" s="72"/>
      <c r="M22" s="73"/>
      <c r="N22" s="74"/>
      <c r="O22" s="74"/>
      <c r="P22" s="59"/>
      <c r="Q22" s="59"/>
      <c r="R22" s="60"/>
      <c r="S22" s="58"/>
      <c r="T22" s="57"/>
    </row>
    <row r="23" spans="1:20" ht="108.75" customHeight="1" thickBot="1" x14ac:dyDescent="0.3">
      <c r="A23" s="27"/>
      <c r="B23" s="75">
        <v>17</v>
      </c>
      <c r="C23" s="76" t="s">
        <v>55</v>
      </c>
      <c r="D23" s="77">
        <v>1000</v>
      </c>
      <c r="E23" s="78" t="s">
        <v>32</v>
      </c>
      <c r="F23" s="79" t="s">
        <v>69</v>
      </c>
      <c r="G23" s="80">
        <f t="shared" si="3"/>
        <v>5200</v>
      </c>
      <c r="H23" s="81">
        <v>5.2</v>
      </c>
      <c r="I23" s="106"/>
      <c r="J23" s="82">
        <f t="shared" si="4"/>
        <v>0</v>
      </c>
      <c r="K23" s="83" t="str">
        <f t="shared" si="5"/>
        <v xml:space="preserve"> </v>
      </c>
      <c r="L23" s="84" t="s">
        <v>28</v>
      </c>
      <c r="M23" s="84" t="s">
        <v>56</v>
      </c>
      <c r="N23" s="85"/>
      <c r="O23" s="85"/>
      <c r="P23" s="84" t="s">
        <v>59</v>
      </c>
      <c r="Q23" s="84" t="s">
        <v>60</v>
      </c>
      <c r="R23" s="86" t="s">
        <v>29</v>
      </c>
      <c r="S23" s="85"/>
      <c r="T23" s="87" t="s">
        <v>13</v>
      </c>
    </row>
    <row r="24" spans="1:20" ht="16.5" thickTop="1" thickBot="1" x14ac:dyDescent="0.3">
      <c r="C24" s="1"/>
      <c r="D24" s="1"/>
      <c r="E24" s="1"/>
      <c r="F24" s="1"/>
      <c r="G24" s="1"/>
      <c r="J24" s="88"/>
    </row>
    <row r="25" spans="1:20" ht="60.75" customHeight="1" thickTop="1" thickBot="1" x14ac:dyDescent="0.3">
      <c r="B25" s="89" t="s">
        <v>9</v>
      </c>
      <c r="C25" s="89"/>
      <c r="D25" s="89"/>
      <c r="E25" s="89"/>
      <c r="F25" s="89"/>
      <c r="G25" s="90"/>
      <c r="H25" s="91" t="s">
        <v>10</v>
      </c>
      <c r="I25" s="92" t="s">
        <v>11</v>
      </c>
      <c r="J25" s="93"/>
      <c r="K25" s="94"/>
      <c r="S25" s="24"/>
      <c r="T25" s="95"/>
    </row>
    <row r="26" spans="1:20" ht="33" customHeight="1" thickTop="1" thickBot="1" x14ac:dyDescent="0.3">
      <c r="B26" s="96" t="s">
        <v>27</v>
      </c>
      <c r="C26" s="96"/>
      <c r="D26" s="96"/>
      <c r="E26" s="96"/>
      <c r="F26" s="96"/>
      <c r="G26" s="97"/>
      <c r="H26" s="98">
        <f>SUM(G7:G23)</f>
        <v>30490</v>
      </c>
      <c r="I26" s="99">
        <f>SUM(J7:J23)</f>
        <v>0</v>
      </c>
      <c r="J26" s="100"/>
      <c r="K26" s="101"/>
    </row>
    <row r="27" spans="1:20" ht="14.25" customHeight="1" thickTop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</sheetData>
  <sheetProtection algorithmName="SHA-512" hashValue="shYYgdW09809aybN5mhEi5HYGEU/XYwDZqjUe3G0TIhotf9iQgiiYst6czXFZwMj250DedNPCljItgd3hdwfiA==" saltValue="0TcWuzE5e/DZ2yxluJP8hA==" spinCount="100000" sheet="1" objects="1" scenarios="1"/>
  <mergeCells count="15">
    <mergeCell ref="B26:F26"/>
    <mergeCell ref="I26:K26"/>
    <mergeCell ref="B25:F25"/>
    <mergeCell ref="B1:D1"/>
    <mergeCell ref="I25:K25"/>
    <mergeCell ref="I2:R3"/>
    <mergeCell ref="Q7:Q22"/>
    <mergeCell ref="P7:P22"/>
    <mergeCell ref="L7:L22"/>
    <mergeCell ref="M7:M22"/>
    <mergeCell ref="N7:N22"/>
    <mergeCell ref="O7:O22"/>
    <mergeCell ref="T7:T22"/>
    <mergeCell ref="S7:S22"/>
    <mergeCell ref="R7:R22"/>
  </mergeCells>
  <conditionalFormatting sqref="B7:B2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23">
    <cfRule type="containsBlanks" dxfId="5" priority="22">
      <formula>LEN(TRIM(D7))=0</formula>
    </cfRule>
  </conditionalFormatting>
  <conditionalFormatting sqref="I7:I2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2023-09-11T06:12:11Z</cp:lastPrinted>
  <dcterms:created xsi:type="dcterms:W3CDTF">2014-03-05T12:43:32Z</dcterms:created>
  <dcterms:modified xsi:type="dcterms:W3CDTF">2024-07-19T08:23:08Z</dcterms:modified>
</cp:coreProperties>
</file>